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980" windowHeight="11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<sst xmlns="http://schemas.openxmlformats.org/spreadsheetml/2006/main" count="10" uniqueCount="10">
  <si>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IM</t>
  </si>
  <si>
    <t>J</t>
  </si>
  <si>
    <t>T</t>
  </si>
  <si>
    <t>alfa</t>
  </si>
  <si>
    <t>rake (deg)</t>
  </si>
  <si>
    <t>raken muutos (deg)</t>
  </si>
  <si>
    <t>raken muutos pidennystä kohti (deg/m)</t>
  </si>
  <si>
    <t>P</t>
  </si>
  <si>
    <t>Etustaagin pidennys (m)</t>
  </si>
  <si>
    <t>Luotisuoran etäisyys puomista (m)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</si>
</sst>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G8" sqref="G8"/>
    </sheetView>
  </sheetViews>
  <sheetFormatPr defaultColWidth="9.140625" defaultRowHeight="12.75"/>
  <cols>
    <col min="1" max="1" width="18.7109375" style="0" customWidth="1"/>
    <col min="4" max="4" width="12.57421875" style="0" customWidth="1"/>
    <col min="5" max="5" width="16.7109375" style="0" customWidth="1"/>
    <col min="6" max="6" width="34.140625" style="0" customWidth="1"/>
    <col min="7" max="7" width="31.8515625" style="0" customWidth="1"/>
  </cols>
  <sheetData>
    <row r="1" spans="2:3" ht="12.75">
      <c r="B1" t="s">
        <v>0</v>
      </c>
      <c r="C1">
        <f>8.283</f>
        <v>8.283</v>
      </c>
    </row>
    <row r="2" spans="2:3" ht="12.75">
      <c r="B2" t="s">
        <v>1</v>
      </c>
      <c r="C2">
        <v>2.72</v>
      </c>
    </row>
    <row r="3" spans="2:3" ht="12.75">
      <c r="B3" t="s">
        <v>2</v>
      </c>
      <c r="C3">
        <v>8.64</v>
      </c>
    </row>
    <row r="4" spans="2:3" ht="12.75">
      <c r="B4" t="s">
        <v>7</v>
      </c>
      <c r="C4">
        <v>9.25</v>
      </c>
    </row>
    <row r="7" spans="1:7" ht="12.75">
      <c r="A7" t="s">
        <v>8</v>
      </c>
      <c r="C7" t="s">
        <v>3</v>
      </c>
      <c r="D7" t="s">
        <v>4</v>
      </c>
      <c r="E7" t="s">
        <v>5</v>
      </c>
      <c r="F7" t="s">
        <v>6</v>
      </c>
      <c r="G7" t="s">
        <v>9</v>
      </c>
    </row>
    <row r="8" spans="1:7" ht="12.75">
      <c r="A8">
        <v>0</v>
      </c>
      <c r="C8" s="1">
        <f>ACOS((C$1^2+C$2^2-(C$3+A8)^2)/(2*C$1*C$2))</f>
        <v>1.5406785146926134</v>
      </c>
      <c r="D8" s="1">
        <f>C8/3.14159*180-90</f>
        <v>-1.7255489593898545</v>
      </c>
      <c r="E8" s="1">
        <f>D8-D$8</f>
        <v>0</v>
      </c>
      <c r="F8" s="1"/>
      <c r="G8" s="1">
        <f>SIN(D8*3.14159/180)*C$4</f>
        <v>-0.2785353792478544</v>
      </c>
    </row>
    <row r="9" spans="1:7" ht="12.75">
      <c r="A9">
        <v>0.025</v>
      </c>
      <c r="C9" s="1">
        <f>ACOS((C$1^2+C$2^2-(C$3+A9)^2)/(2*C$1*C$2))</f>
        <v>1.550282818761174</v>
      </c>
      <c r="D9" s="1">
        <f aca="true" t="shared" si="0" ref="D9:D34">C9/3.14159*180-90</f>
        <v>-1.1752624062938537</v>
      </c>
      <c r="E9" s="1">
        <f>D9-D$8</f>
        <v>0.5502865530960008</v>
      </c>
      <c r="F9" s="1">
        <f aca="true" t="shared" si="1" ref="F9:F34">E9/A9</f>
        <v>22.011462123840033</v>
      </c>
      <c r="G9" s="1">
        <f>SIN(D9*3.14159/180)*C$4</f>
        <v>-0.189724371397796</v>
      </c>
    </row>
    <row r="10" spans="1:7" ht="12.75">
      <c r="A10">
        <v>0.05</v>
      </c>
      <c r="C10" s="1">
        <f>ACOS((C$1^2+C$2^2-(C$3+A10)^2)/(2*C$1*C$2))</f>
        <v>1.5599129733766641</v>
      </c>
      <c r="D10" s="1">
        <f t="shared" si="0"/>
        <v>-0.6234947247096017</v>
      </c>
      <c r="E10" s="1">
        <f>D10-D$8</f>
        <v>1.1020542346802529</v>
      </c>
      <c r="F10" s="1">
        <f t="shared" si="1"/>
        <v>22.041084693605058</v>
      </c>
      <c r="G10" s="1">
        <f aca="true" t="shared" si="2" ref="G10:G34">SIN(D10*3.14159/180)*C$4</f>
        <v>-0.10065675963460352</v>
      </c>
    </row>
    <row r="11" spans="1:7" ht="12.75">
      <c r="A11">
        <v>0.075</v>
      </c>
      <c r="C11" s="1">
        <f>ACOS((C$1^2+C$2^2-(C$3+A11)^2)/(2*C$1*C$2))</f>
        <v>1.5695698598051266</v>
      </c>
      <c r="D11" s="1">
        <f t="shared" si="0"/>
        <v>-0.07019542176961124</v>
      </c>
      <c r="E11" s="1">
        <f>D11-D$8</f>
        <v>1.6553535376202433</v>
      </c>
      <c r="F11" s="1">
        <f t="shared" si="1"/>
        <v>22.071380501603244</v>
      </c>
      <c r="G11" s="1">
        <f t="shared" si="2"/>
        <v>-0.011332543967612229</v>
      </c>
    </row>
    <row r="12" spans="1:7" ht="12.75">
      <c r="A12">
        <v>0.1</v>
      </c>
      <c r="C12" s="1">
        <f>ACOS((C$1^2+C$2^2-(C$3+A12)^2)/(2*C$1*C$2))</f>
        <v>1.579254373930331</v>
      </c>
      <c r="D12" s="1">
        <f t="shared" si="0"/>
        <v>0.48468683292841774</v>
      </c>
      <c r="E12" s="1">
        <f>D12-D$8</f>
        <v>2.2102357923182723</v>
      </c>
      <c r="F12" s="1">
        <f t="shared" si="1"/>
        <v>22.102357923182723</v>
      </c>
      <c r="G12" s="1">
        <f t="shared" si="2"/>
        <v>0.07824827559353383</v>
      </c>
    </row>
    <row r="13" spans="1:7" ht="12.75">
      <c r="A13">
        <v>0.125</v>
      </c>
      <c r="C13" s="1">
        <f>ACOS((C$1^2+C$2^2-(C$3+A13)^2)/(2*C$1*C$2))</f>
        <v>1.5889674271082252</v>
      </c>
      <c r="D13" s="1">
        <f t="shared" si="0"/>
        <v>1.04120425627805</v>
      </c>
      <c r="E13" s="1">
        <f>D13-D$8</f>
        <v>2.7667532156679044</v>
      </c>
      <c r="F13" s="1">
        <f t="shared" si="1"/>
        <v>22.134025725343236</v>
      </c>
      <c r="G13" s="1">
        <f t="shared" si="2"/>
        <v>0.16808569903880885</v>
      </c>
    </row>
    <row r="14" spans="1:7" ht="12.75">
      <c r="A14">
        <v>0.15</v>
      </c>
      <c r="C14" s="1">
        <f>ACOS((C$1^2+C$2^2-(C$3+A14)^2)/(2*C$1*C$2))</f>
        <v>1.5987099470542492</v>
      </c>
      <c r="D14" s="1">
        <f t="shared" si="0"/>
        <v>1.5994100025034754</v>
      </c>
      <c r="E14" s="1">
        <f>D14-D$8</f>
        <v>3.32495896189333</v>
      </c>
      <c r="F14" s="1">
        <f t="shared" si="1"/>
        <v>22.166393079288866</v>
      </c>
      <c r="G14" s="1">
        <f t="shared" si="2"/>
        <v>0.2581797263578481</v>
      </c>
    </row>
    <row r="15" spans="1:7" ht="12.75">
      <c r="A15">
        <v>0.175</v>
      </c>
      <c r="C15" s="1">
        <f>ACOS((C$1^2+C$2^2-(C$3+A15)^2)/(2*C$1*C$2))</f>
        <v>1.608482878765993</v>
      </c>
      <c r="D15" s="1">
        <f t="shared" si="0"/>
        <v>2.159358216023975</v>
      </c>
      <c r="E15" s="1">
        <f>D15-D$8</f>
        <v>3.8849071754138293</v>
      </c>
      <c r="F15" s="1">
        <f t="shared" si="1"/>
        <v>22.199469573793312</v>
      </c>
      <c r="G15" s="1">
        <f t="shared" si="2"/>
        <v>0.3485303575398997</v>
      </c>
    </row>
    <row r="16" spans="1:7" ht="12.75">
      <c r="A16">
        <v>0.2</v>
      </c>
      <c r="C16" s="1">
        <f>ACOS((C$1^2+C$2^2-(C$3+A16)^2)/(2*C$1*C$2))</f>
        <v>1.6182871854838836</v>
      </c>
      <c r="D16" s="1">
        <f t="shared" si="0"/>
        <v>2.7211040864973057</v>
      </c>
      <c r="E16" s="1">
        <f>D16-D$8</f>
        <v>4.44665304588716</v>
      </c>
      <c r="F16" s="1">
        <f t="shared" si="1"/>
        <v>22.2332652294358</v>
      </c>
      <c r="G16" s="1">
        <f t="shared" si="2"/>
        <v>0.43913759257384155</v>
      </c>
    </row>
    <row r="17" spans="1:7" ht="12.75">
      <c r="A17">
        <v>0.225</v>
      </c>
      <c r="C17" s="1">
        <f>ACOS((C$1^2+C$2^2-(C$3+A17)^2)/(2*C$1*C$2))</f>
        <v>1.6281238496927397</v>
      </c>
      <c r="D17" s="1">
        <f t="shared" si="0"/>
        <v>3.2847039062045553</v>
      </c>
      <c r="E17" s="1">
        <f>D17-D$8</f>
        <v>5.01025286559441</v>
      </c>
      <c r="F17" s="1">
        <f t="shared" si="1"/>
        <v>22.26779051375293</v>
      </c>
      <c r="G17" s="1">
        <f t="shared" si="2"/>
        <v>0.5300014314481699</v>
      </c>
    </row>
    <row r="18" spans="1:7" ht="12.75">
      <c r="A18">
        <v>0.25</v>
      </c>
      <c r="C18" s="1">
        <f>ACOS((C$1^2+C$2^2-(C$3+A18)^2)/(2*C$1*C$2))</f>
        <v>1.637993874167235</v>
      </c>
      <c r="D18" s="1">
        <f t="shared" si="0"/>
        <v>3.850215129950854</v>
      </c>
      <c r="E18" s="1">
        <f>D18-D$8</f>
        <v>5.5757640893407086</v>
      </c>
      <c r="F18" s="1">
        <f t="shared" si="1"/>
        <v>22.303056357362834</v>
      </c>
      <c r="G18" s="1">
        <f t="shared" si="2"/>
        <v>0.6211218741509592</v>
      </c>
    </row>
    <row r="19" spans="1:7" ht="12.75">
      <c r="A19">
        <v>0.275</v>
      </c>
      <c r="C19" s="1">
        <f>ACOS((C$1^2+C$2^2-(C$3+A19)^2)/(2*C$1*C$2))</f>
        <v>1.6478982830645394</v>
      </c>
      <c r="D19" s="1">
        <f t="shared" si="0"/>
        <v>4.4176964376691785</v>
      </c>
      <c r="E19" s="1">
        <f>D19-D$8</f>
        <v>6.143245397059033</v>
      </c>
      <c r="F19" s="1">
        <f t="shared" si="1"/>
        <v>22.339074171123755</v>
      </c>
      <c r="G19" s="1">
        <f t="shared" si="2"/>
        <v>0.712498920669882</v>
      </c>
    </row>
    <row r="20" spans="1:7" ht="12.75">
      <c r="A20">
        <v>0.3</v>
      </c>
      <c r="C20" s="1">
        <f>ACOS((C$1^2+C$2^2-(C$3+A20)^2)/(2*C$1*C$2))</f>
        <v>1.6578381230676218</v>
      </c>
      <c r="D20" s="1">
        <f t="shared" si="0"/>
        <v>4.9872077999267646</v>
      </c>
      <c r="E20" s="1">
        <f>D20-D$8</f>
        <v>6.712756759316619</v>
      </c>
      <c r="F20" s="1">
        <f t="shared" si="1"/>
        <v>22.375855864388733</v>
      </c>
      <c r="G20" s="1">
        <f t="shared" si="2"/>
        <v>0.8041325709921732</v>
      </c>
    </row>
    <row r="21" spans="1:7" ht="12.75">
      <c r="A21">
        <v>0.325</v>
      </c>
      <c r="C21" s="1">
        <f>ACOS((C$1^2+C$2^2-(C$3+A21)^2)/(2*C$1*C$2))</f>
        <v>1.667814464582971</v>
      </c>
      <c r="D21" s="1">
        <f t="shared" si="0"/>
        <v>5.558810546549594</v>
      </c>
      <c r="E21" s="1">
        <f>D21-D$8</f>
        <v>7.284359505939449</v>
      </c>
      <c r="F21" s="1">
        <f t="shared" si="1"/>
        <v>22.41341386442907</v>
      </c>
      <c r="G21" s="1">
        <f t="shared" si="2"/>
        <v>0.8960228251046161</v>
      </c>
    </row>
    <row r="22" spans="1:7" ht="12.75">
      <c r="A22">
        <v>0.35</v>
      </c>
      <c r="C22" s="1">
        <f>ACOS((C$1^2+C$2^2-(C$3+A22)^2)/(2*C$1*C$2))</f>
        <v>1.677828402996776</v>
      </c>
      <c r="D22" s="1">
        <f t="shared" si="0"/>
        <v>6.1325674385962685</v>
      </c>
      <c r="E22" s="1">
        <f>D22-D$8</f>
        <v>7.858116397986123</v>
      </c>
      <c r="F22" s="1">
        <f t="shared" si="1"/>
        <v>22.45176113710321</v>
      </c>
      <c r="G22" s="1">
        <f t="shared" si="2"/>
        <v>0.9881696829935631</v>
      </c>
    </row>
    <row r="23" spans="1:7" ht="12.75">
      <c r="A23">
        <v>0.375</v>
      </c>
      <c r="C23" s="1">
        <f>ACOS((C$1^2+C$2^2-(C$3+A23)^2)/(2*C$1*C$2))</f>
        <v>1.687881059993897</v>
      </c>
      <c r="D23" s="1">
        <f t="shared" si="0"/>
        <v>6.708542743929499</v>
      </c>
      <c r="E23" s="1">
        <f>D23-D$8</f>
        <v>8.434091703319353</v>
      </c>
      <c r="F23" s="1">
        <f t="shared" si="1"/>
        <v>22.49091120885161</v>
      </c>
      <c r="G23" s="1">
        <f t="shared" si="2"/>
        <v>1.0805731446448639</v>
      </c>
    </row>
    <row r="24" spans="1:7" ht="12.75">
      <c r="A24">
        <v>0.4</v>
      </c>
      <c r="C24" s="1">
        <f>ACOS((C$1^2+C$2^2-(C$3+A24)^2)/(2*C$1*C$2))</f>
        <v>1.6979735849443323</v>
      </c>
      <c r="D24" s="1">
        <f t="shared" si="0"/>
        <v>7.286802316654885</v>
      </c>
      <c r="E24" s="1">
        <f>D24-D$8</f>
        <v>9.01235127604474</v>
      </c>
      <c r="F24" s="1">
        <f t="shared" si="1"/>
        <v>22.53087819011185</v>
      </c>
      <c r="G24" s="1">
        <f t="shared" si="2"/>
        <v>1.1732332100438811</v>
      </c>
    </row>
    <row r="25" spans="1:7" ht="12.75">
      <c r="A25">
        <v>0.425</v>
      </c>
      <c r="C25" s="1">
        <f>ACOS((C$1^2+C$2^2-(C$3+A25)^2)/(2*C$1*C$2))</f>
        <v>1.7081071563622288</v>
      </c>
      <c r="D25" s="1">
        <f t="shared" si="0"/>
        <v>7.867413680716197</v>
      </c>
      <c r="E25" s="1">
        <f>D25-D$8</f>
        <v>9.592962640106052</v>
      </c>
      <c r="F25" s="1">
        <f t="shared" si="1"/>
        <v>22.571676800249534</v>
      </c>
      <c r="G25" s="1">
        <f t="shared" si="2"/>
        <v>1.266149879175466</v>
      </c>
    </row>
    <row r="26" spans="1:7" ht="12.75">
      <c r="A26">
        <v>0.45</v>
      </c>
      <c r="C26" s="1">
        <f>ACOS((C$1^2+C$2^2-(C$3+A26)^2)/(2*C$1*C$2))</f>
        <v>1.7182829834429185</v>
      </c>
      <c r="D26" s="1">
        <f t="shared" si="0"/>
        <v>8.450446117961079</v>
      </c>
      <c r="E26" s="1">
        <f>D26-D$8</f>
        <v>10.175995077350933</v>
      </c>
      <c r="F26" s="1">
        <f t="shared" si="1"/>
        <v>22.613322394113183</v>
      </c>
      <c r="G26" s="1">
        <f t="shared" si="2"/>
        <v>1.3593231520239402</v>
      </c>
    </row>
    <row r="27" spans="1:7" ht="12.75">
      <c r="A27">
        <v>0.475</v>
      </c>
      <c r="C27" s="1">
        <f>ACOS((C$1^2+C$2^2-(C$3+A27)^2)/(2*C$1*C$2))</f>
        <v>1.7285023076839021</v>
      </c>
      <c r="D27" s="1">
        <f t="shared" si="0"/>
        <v>9.035970761016685</v>
      </c>
      <c r="E27" s="1">
        <f>D27-D$8</f>
        <v>10.76151972040654</v>
      </c>
      <c r="F27" s="1">
        <f t="shared" si="1"/>
        <v>22.65583099032956</v>
      </c>
      <c r="G27" s="1">
        <f t="shared" si="2"/>
        <v>1.4527530285730834</v>
      </c>
    </row>
    <row r="28" spans="1:7" ht="12.75">
      <c r="A28">
        <v>0.5</v>
      </c>
      <c r="C28" s="1">
        <f>ACOS((C$1^2+C$2^2-(C$3+A28)^2)/(2*C$1*C$2))</f>
        <v>1.7387664045962057</v>
      </c>
      <c r="D28" s="1">
        <f t="shared" si="0"/>
        <v>9.624060691343246</v>
      </c>
      <c r="E28" s="1">
        <f>D28-D$8</f>
        <v>11.3496096507331</v>
      </c>
      <c r="F28" s="1">
        <f t="shared" si="1"/>
        <v>22.6992193014662</v>
      </c>
      <c r="G28" s="1">
        <f t="shared" si="2"/>
        <v>1.546439508806092</v>
      </c>
    </row>
    <row r="29" spans="1:7" ht="12.75">
      <c r="A29">
        <v>0.525</v>
      </c>
      <c r="C29" s="1">
        <f>ACOS((C$1^2+C$2^2-(C$3+A29)^2)/(2*C$1*C$2))</f>
        <v>1.7490765855130892</v>
      </c>
      <c r="D29" s="1">
        <f t="shared" si="0"/>
        <v>10.214791042865585</v>
      </c>
      <c r="E29" s="1">
        <f>D29-D$8</f>
        <v>11.94034000225544</v>
      </c>
      <c r="F29" s="1">
        <f t="shared" si="1"/>
        <v>22.743504766200836</v>
      </c>
      <c r="G29" s="1">
        <f t="shared" si="2"/>
        <v>1.6403825927055697</v>
      </c>
    </row>
    <row r="30" spans="1:7" ht="12.75">
      <c r="A30">
        <v>0.55</v>
      </c>
      <c r="C30" s="1">
        <f>ACOS((C$1^2+C$2^2-(C$3+A30)^2)/(2*C$1*C$2))</f>
        <v>1.7594341995036884</v>
      </c>
      <c r="D30" s="1">
        <f t="shared" si="0"/>
        <v>10.808239111616714</v>
      </c>
      <c r="E30" s="1">
        <f>D30-D$8</f>
        <v>12.533788071006569</v>
      </c>
      <c r="F30" s="1">
        <f t="shared" si="1"/>
        <v>22.788705583648305</v>
      </c>
      <c r="G30" s="1">
        <f t="shared" si="2"/>
        <v>1.7345822802534905</v>
      </c>
    </row>
    <row r="31" spans="1:7" ht="12.75">
      <c r="A31">
        <v>0.575</v>
      </c>
      <c r="C31" s="1">
        <f>ACOS((C$1^2+C$2^2-(C$3+A31)^2)/(2*C$1*C$2))</f>
        <v>1.7698406353998435</v>
      </c>
      <c r="D31" s="1">
        <f t="shared" si="0"/>
        <v>11.404484471866738</v>
      </c>
      <c r="E31" s="1">
        <f>D31-D$8</f>
        <v>13.130033431256592</v>
      </c>
      <c r="F31" s="1">
        <f t="shared" si="1"/>
        <v>22.834840750011466</v>
      </c>
      <c r="G31" s="1">
        <f t="shared" si="2"/>
        <v>1.8290385714311834</v>
      </c>
    </row>
    <row r="32" spans="1:7" ht="12.75">
      <c r="A32">
        <v>0.6</v>
      </c>
      <c r="C32" s="1">
        <f>ACOS((C$1^2+C$2^2-(C$3+A32)^2)/(2*C$1*C$2))</f>
        <v>1.780297323945113</v>
      </c>
      <c r="D32" s="1">
        <f t="shared" si="0"/>
        <v>12.003609099252387</v>
      </c>
      <c r="E32" s="1">
        <f>D32-D$8</f>
        <v>13.729158058642241</v>
      </c>
      <c r="F32" s="1">
        <f t="shared" si="1"/>
        <v>22.88193009773707</v>
      </c>
      <c r="G32" s="1">
        <f t="shared" si="2"/>
        <v>1.9237514662193187</v>
      </c>
    </row>
    <row r="33" spans="1:7" ht="12.75">
      <c r="A33">
        <v>0.625</v>
      </c>
      <c r="C33" s="1">
        <f>ACOS((C$1^2+C$2^2-(C$3+A33)^2)/(2*C$1*C$2))</f>
        <v>1.7908057400757862</v>
      </c>
      <c r="D33" s="1">
        <f t="shared" si="0"/>
        <v>12.605697501469493</v>
      </c>
      <c r="E33" s="1">
        <f>D33-D$8</f>
        <v>14.331246460859347</v>
      </c>
      <c r="F33" s="1">
        <f t="shared" si="1"/>
        <v>22.929994337374957</v>
      </c>
      <c r="G33" s="1">
        <f t="shared" si="2"/>
        <v>2.018720964597847</v>
      </c>
    </row>
    <row r="34" spans="1:7" ht="12.75">
      <c r="A34">
        <v>0.65</v>
      </c>
      <c r="C34" s="1">
        <f>ACOS((C$1^2+C$2^2-(C$3+A34)^2)/(2*C$1*C$2))</f>
        <v>1.8013674053446345</v>
      </c>
      <c r="D34" s="1">
        <f t="shared" si="0"/>
        <v>13.210836857143747</v>
      </c>
      <c r="E34" s="1">
        <f>D34-D$8</f>
        <v>14.936385816533601</v>
      </c>
      <c r="F34" s="1">
        <f t="shared" si="1"/>
        <v>22.979055102359386</v>
      </c>
      <c r="G34" s="1">
        <f t="shared" si="2"/>
        <v>2.11394706654598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Enprima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majanjo1</dc:creator>
  <cp:keywords/>
  <dc:description/>
  <cp:lastModifiedBy>majanjo1</cp:lastModifiedBy>
  <dcterms:created xsi:type="dcterms:W3CDTF">2005-11-10T15:06:28Z</dcterms:created>
  <dcterms:modified xsi:type="dcterms:W3CDTF">2005-11-10T16:15:41Z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1035</vt:i4>
  </property>
  <property fmtid="{D5CDD505-2E9C-101B-9397-08002B2CF9AE}" pid="3" name="_AdHocReviewCycle">
    <vt:i4>-2050776846</vt:i4>
  </property>
  <property fmtid="{D5CDD505-2E9C-101B-9397-08002B2CF9AE}" pid="4" name="_EmailSubje">
    <vt:lpwstr>Rake</vt:lpwstr>
  </property>
  <property fmtid="{D5CDD505-2E9C-101B-9397-08002B2CF9AE}" pid="5" name="_AuthorEma">
    <vt:lpwstr>Joakim.Majander@enprima.com</vt:lpwstr>
  </property>
  <property fmtid="{D5CDD505-2E9C-101B-9397-08002B2CF9AE}" pid="6" name="_AuthorEmailDisplayNa">
    <vt:lpwstr>Majander, Joakim</vt:lpwstr>
  </property>
</Properties>
</file>